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15" windowWidth="28695" windowHeight="6750" activeTab="0"/>
  </bookViews>
  <sheets>
    <sheet name="Форма 1 Приложение 6" sheetId="1" r:id="rId1"/>
    <sheet name="Форма 2 Приложение 6" sheetId="2" r:id="rId2"/>
  </sheets>
  <definedNames>
    <definedName name="_xlnm.Print_Area" localSheetId="0">'Форма 1 Приложение 6'!$A$1:$J$26</definedName>
    <definedName name="_xlnm.Print_Area" localSheetId="1">'Форма 2 Приложение 6'!$A$1:$P$35</definedName>
  </definedNames>
  <calcPr fullCalcOnLoad="1"/>
</workbook>
</file>

<file path=xl/sharedStrings.xml><?xml version="1.0" encoding="utf-8"?>
<sst xmlns="http://schemas.openxmlformats.org/spreadsheetml/2006/main" count="106" uniqueCount="79">
  <si>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</si>
  <si>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</si>
  <si>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</si>
  <si>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</si>
  <si>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</si>
  <si>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</si>
  <si>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</si>
  <si>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</si>
  <si>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</si>
  <si>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</si>
  <si>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</si>
  <si>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</si>
  <si>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</si>
  <si>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</si>
  <si>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</si>
  <si>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</si>
  <si>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</si>
  <si>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</si>
  <si>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Форма 1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</si>
  <si>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</si>
  <si>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</si>
  <si>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</si>
  <si>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</si>
  <si>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</si>
  <si>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</si>
  <si>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</si>
  <si>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</si>
  <si>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</si>
  <si>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</si>
  <si>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</si>
  <si>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</si>
  <si>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объем, м³/час</t>
  </si>
  <si>
    <t>Форма 2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</si>
  <si>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</si>
  <si>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</si>
  <si>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</si>
  <si>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</si>
  <si>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</si>
  <si>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</si>
  <si>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</si>
  <si>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</si>
  <si>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</si>
  <si>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</si>
  <si>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</si>
  <si>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</si>
  <si>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</si>
  <si>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№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</si>
  <si>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</si>
  <si>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</si>
  <si>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</si>
  <si>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</si>
  <si>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</si>
  <si>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</si>
  <si>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</si>
  <si>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</si>
  <si>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</si>
  <si>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</si>
  <si>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</si>
  <si>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от 08.12.2022 N 960/22</t>
  </si>
  <si>
    <t>Количество отклоненных (аннулированных, в случае непредставления документов) заявок</t>
  </si>
  <si>
    <t xml:space="preserve">проведение мероприятий по ликвидации дефицита пропускной способности
</t>
  </si>
  <si>
    <t xml:space="preserve">Заявители в рамках догазификации
</t>
  </si>
  <si>
    <t>/////////</t>
  </si>
  <si>
    <t>////////////////////</t>
  </si>
  <si>
    <t>/////////////////////</t>
  </si>
  <si>
    <t>//////////////////////////////</t>
  </si>
  <si>
    <t>15.1.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</si>
  <si>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</si>
  <si>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</si>
  <si>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</si>
  <si>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</si>
  <si>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</si>
  <si>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</si>
  <si>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</si>
  <si>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</si>
  <si>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1…..</t>
  </si>
  <si>
    <t>2…..</t>
  </si>
  <si>
    <t>Информация о регистрации и ходе реализации заявок на подключение к магистральным газопроводам АО "Омскгазстройэксплуатация" в марте 2024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</si>
  <si>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марте 2024 года.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</si>
</sst>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  <numFmt numFmtId="176" formatCode="[$-FC19]d\ mmmm\ yyyy\ &quot;г.&quot;"/>
    <numFmt numFmtId="177" formatCode="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72" fontId="44" fillId="0" borderId="10" xfId="0" applyNumberFormat="1" applyFont="1" applyBorder="1" applyAlignment="1">
      <alignment horizontal="center" vertical="center" wrapText="1"/>
    </xf>
    <xf numFmtId="173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70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6" fontId="4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905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905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905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905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80105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905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905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905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905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2"/>
      <c r="J1" s="3" t="s">
        <v>16</v>
      </c>
    </row>
    <row r="2" spans="9:10" ht="15.75">
      <c r="I2" s="2"/>
      <c r="J2" s="4" t="s">
        <v>17</v>
      </c>
    </row>
    <row r="3" spans="9:10" ht="15.75">
      <c r="I3" s="2"/>
      <c r="J3" s="3" t="s">
        <v>58</v>
      </c>
    </row>
    <row r="4" spans="9:10" ht="15.75">
      <c r="I4" s="2"/>
      <c r="J4" s="2"/>
    </row>
    <row r="5" spans="9:10" ht="15.75">
      <c r="I5" s="2"/>
      <c r="J5" s="3" t="s">
        <v>18</v>
      </c>
    </row>
    <row r="7" spans="1:14" ht="37.5" customHeight="1">
      <c r="A7" s="35" t="s">
        <v>77</v>
      </c>
      <c r="B7" s="35"/>
      <c r="C7" s="35"/>
      <c r="D7" s="35"/>
      <c r="E7" s="35"/>
      <c r="F7" s="35"/>
      <c r="G7" s="35"/>
      <c r="H7" s="35"/>
      <c r="I7" s="35"/>
      <c r="J7" s="35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47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6" t="s">
        <v>15</v>
      </c>
      <c r="B10" s="36"/>
      <c r="C10" s="36"/>
      <c r="D10" s="36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4" t="s">
        <v>0</v>
      </c>
      <c r="B13" s="34" t="s">
        <v>1</v>
      </c>
      <c r="C13" s="34"/>
      <c r="D13" s="34" t="s">
        <v>2</v>
      </c>
      <c r="E13" s="34"/>
      <c r="F13" s="34"/>
      <c r="G13" s="34" t="s">
        <v>3</v>
      </c>
      <c r="H13" s="34"/>
      <c r="I13" s="34" t="s">
        <v>4</v>
      </c>
      <c r="J13" s="34"/>
      <c r="K13" s="1"/>
      <c r="L13" s="1"/>
      <c r="M13" s="1"/>
      <c r="N13" s="1"/>
    </row>
    <row r="14" spans="1:14" ht="46.5" customHeight="1">
      <c r="A14" s="34"/>
      <c r="B14" s="34" t="s">
        <v>5</v>
      </c>
      <c r="C14" s="34" t="s">
        <v>11</v>
      </c>
      <c r="D14" s="34" t="s">
        <v>6</v>
      </c>
      <c r="E14" s="34"/>
      <c r="F14" s="34" t="s">
        <v>12</v>
      </c>
      <c r="G14" s="34" t="s">
        <v>7</v>
      </c>
      <c r="H14" s="34" t="s">
        <v>13</v>
      </c>
      <c r="I14" s="34" t="s">
        <v>8</v>
      </c>
      <c r="J14" s="34" t="s">
        <v>14</v>
      </c>
      <c r="K14" s="1"/>
      <c r="L14" s="1"/>
      <c r="M14" s="1"/>
      <c r="N14" s="1"/>
    </row>
    <row r="15" spans="1:14" ht="68.25" customHeight="1">
      <c r="A15" s="34"/>
      <c r="B15" s="34"/>
      <c r="C15" s="34"/>
      <c r="D15" s="5" t="s">
        <v>9</v>
      </c>
      <c r="E15" s="5" t="s">
        <v>10</v>
      </c>
      <c r="F15" s="34"/>
      <c r="G15" s="34"/>
      <c r="H15" s="34"/>
      <c r="I15" s="34"/>
      <c r="J15" s="34"/>
      <c r="K15" s="1"/>
      <c r="L15" s="1"/>
      <c r="M15" s="1"/>
      <c r="N15" s="1"/>
    </row>
    <row r="16" spans="1:14" ht="1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1"/>
      <c r="L16" s="1"/>
      <c r="M16" s="1"/>
      <c r="N16" s="1"/>
    </row>
    <row r="17" spans="1:14" ht="21" customHeight="1">
      <c r="A17" s="14" t="s">
        <v>48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"/>
      <c r="L17" s="1"/>
      <c r="M17" s="1"/>
      <c r="N17" s="1"/>
    </row>
    <row r="18" spans="1:14" ht="21" customHeight="1">
      <c r="A18" s="14" t="s">
        <v>49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"/>
      <c r="L18" s="1"/>
      <c r="M18" s="1"/>
      <c r="N18" s="1"/>
    </row>
    <row r="19" spans="1:14" ht="21" customHeight="1">
      <c r="A19" s="14" t="s">
        <v>50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"/>
      <c r="L19" s="1"/>
      <c r="M19" s="1"/>
      <c r="N19" s="1"/>
    </row>
    <row r="20" spans="1:14" ht="21" customHeight="1">
      <c r="A20" s="14" t="s">
        <v>51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"/>
      <c r="L20" s="1"/>
      <c r="M20" s="1"/>
      <c r="N20" s="1"/>
    </row>
    <row r="21" spans="1:14" ht="21" customHeight="1">
      <c r="A21" s="14" t="s">
        <v>52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"/>
      <c r="L21" s="1"/>
      <c r="M21" s="1"/>
      <c r="N21" s="1"/>
    </row>
    <row r="22" spans="1:10" ht="21" customHeight="1">
      <c r="A22" s="14" t="s">
        <v>53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</row>
    <row r="23" spans="1:10" ht="21" customHeight="1">
      <c r="A23" s="14" t="s">
        <v>54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</row>
    <row r="24" spans="1:10" ht="21" customHeight="1">
      <c r="A24" s="14" t="s">
        <v>55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</row>
    <row r="25" spans="1:10" ht="21" customHeight="1">
      <c r="A25" s="14" t="s">
        <v>56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</row>
    <row r="26" spans="1:10" ht="21" customHeight="1">
      <c r="A26" s="14" t="s">
        <v>57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</row>
  </sheetData>
  <sheetProtection/>
  <mergeCells count="15"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A7" sqref="A7:P7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3" t="s">
        <v>16</v>
      </c>
    </row>
    <row r="2" ht="15.75">
      <c r="P2" s="4" t="s">
        <v>17</v>
      </c>
    </row>
    <row r="3" ht="15.75">
      <c r="P3" s="3" t="s">
        <v>58</v>
      </c>
    </row>
    <row r="4" ht="15.75">
      <c r="P4" s="2"/>
    </row>
    <row r="5" ht="15.75">
      <c r="P5" s="3" t="s">
        <v>32</v>
      </c>
    </row>
    <row r="7" spans="1:16" ht="39.75" customHeight="1">
      <c r="A7" s="35" t="s">
        <v>78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5:16" ht="15">
      <c r="E8" s="36"/>
      <c r="F8" s="36"/>
      <c r="G8" s="36"/>
      <c r="H8" s="36"/>
      <c r="I8" s="36"/>
      <c r="J8" s="36"/>
      <c r="K8" s="36"/>
      <c r="L8" s="36"/>
      <c r="M8" s="7"/>
      <c r="N8" s="7"/>
      <c r="O8" s="7"/>
      <c r="P8" s="7"/>
    </row>
    <row r="10" spans="1:16" ht="50.25" customHeight="1">
      <c r="A10" s="34" t="s">
        <v>46</v>
      </c>
      <c r="B10" s="34" t="s">
        <v>19</v>
      </c>
      <c r="C10" s="34"/>
      <c r="D10" s="34"/>
      <c r="E10" s="34" t="s">
        <v>33</v>
      </c>
      <c r="F10" s="34"/>
      <c r="G10" s="34" t="s">
        <v>59</v>
      </c>
      <c r="H10" s="34"/>
      <c r="I10" s="34"/>
      <c r="J10" s="34"/>
      <c r="K10" s="34"/>
      <c r="L10" s="34"/>
      <c r="M10" s="34" t="s">
        <v>34</v>
      </c>
      <c r="N10" s="34"/>
      <c r="O10" s="34" t="s">
        <v>35</v>
      </c>
      <c r="P10" s="34"/>
    </row>
    <row r="11" spans="1:16" ht="15" customHeight="1">
      <c r="A11" s="34"/>
      <c r="B11" s="34"/>
      <c r="C11" s="34"/>
      <c r="D11" s="34"/>
      <c r="E11" s="50" t="s">
        <v>20</v>
      </c>
      <c r="F11" s="50" t="s">
        <v>31</v>
      </c>
      <c r="G11" s="50" t="s">
        <v>20</v>
      </c>
      <c r="H11" s="50" t="s">
        <v>31</v>
      </c>
      <c r="I11" s="34" t="s">
        <v>36</v>
      </c>
      <c r="J11" s="34"/>
      <c r="K11" s="34"/>
      <c r="L11" s="34"/>
      <c r="M11" s="50" t="s">
        <v>20</v>
      </c>
      <c r="N11" s="50" t="s">
        <v>31</v>
      </c>
      <c r="O11" s="50" t="s">
        <v>20</v>
      </c>
      <c r="P11" s="50" t="s">
        <v>31</v>
      </c>
    </row>
    <row r="12" spans="1:16" ht="21" customHeight="1">
      <c r="A12" s="34"/>
      <c r="B12" s="34"/>
      <c r="C12" s="34"/>
      <c r="D12" s="34"/>
      <c r="E12" s="50"/>
      <c r="F12" s="50"/>
      <c r="G12" s="50"/>
      <c r="H12" s="50"/>
      <c r="I12" s="34" t="s">
        <v>37</v>
      </c>
      <c r="J12" s="34" t="s">
        <v>21</v>
      </c>
      <c r="K12" s="34"/>
      <c r="L12" s="34"/>
      <c r="M12" s="50"/>
      <c r="N12" s="50"/>
      <c r="O12" s="50"/>
      <c r="P12" s="50"/>
    </row>
    <row r="13" spans="1:16" ht="86.25" customHeight="1">
      <c r="A13" s="34"/>
      <c r="B13" s="34"/>
      <c r="C13" s="34"/>
      <c r="D13" s="34"/>
      <c r="E13" s="50"/>
      <c r="F13" s="50"/>
      <c r="G13" s="50"/>
      <c r="H13" s="50"/>
      <c r="I13" s="34"/>
      <c r="J13" s="19" t="s">
        <v>38</v>
      </c>
      <c r="K13" s="17" t="s">
        <v>39</v>
      </c>
      <c r="L13" s="29" t="s">
        <v>40</v>
      </c>
      <c r="M13" s="50"/>
      <c r="N13" s="50"/>
      <c r="O13" s="50"/>
      <c r="P13" s="50"/>
    </row>
    <row r="14" spans="1:16" ht="15">
      <c r="A14" s="34"/>
      <c r="B14" s="34">
        <v>1</v>
      </c>
      <c r="C14" s="34"/>
      <c r="D14" s="34"/>
      <c r="E14" s="5">
        <v>2</v>
      </c>
      <c r="F14" s="5">
        <v>3</v>
      </c>
      <c r="G14" s="5">
        <v>4</v>
      </c>
      <c r="H14" s="5">
        <v>5</v>
      </c>
      <c r="I14" s="5">
        <v>6</v>
      </c>
      <c r="J14" s="5">
        <v>7</v>
      </c>
      <c r="K14" s="5">
        <v>8</v>
      </c>
      <c r="L14" s="5">
        <v>9</v>
      </c>
      <c r="M14" s="5">
        <v>10</v>
      </c>
      <c r="N14" s="5">
        <v>11</v>
      </c>
      <c r="O14" s="5">
        <v>12</v>
      </c>
      <c r="P14" s="5">
        <v>13</v>
      </c>
    </row>
    <row r="15" spans="1:16" ht="15">
      <c r="A15" s="5">
        <v>1</v>
      </c>
      <c r="B15" s="50" t="s">
        <v>22</v>
      </c>
      <c r="C15" s="51" t="s">
        <v>23</v>
      </c>
      <c r="D15" s="8" t="s">
        <v>24</v>
      </c>
      <c r="E15" s="9">
        <f>G15+M15</f>
        <v>6</v>
      </c>
      <c r="F15" s="24">
        <f>H15+N15</f>
        <v>33</v>
      </c>
      <c r="G15" s="20">
        <v>0</v>
      </c>
      <c r="H15" s="24">
        <v>0</v>
      </c>
      <c r="I15" s="12">
        <v>0</v>
      </c>
      <c r="J15" s="12">
        <v>0</v>
      </c>
      <c r="K15" s="12">
        <v>0</v>
      </c>
      <c r="L15" s="12">
        <v>0</v>
      </c>
      <c r="M15" s="9">
        <v>6</v>
      </c>
      <c r="N15" s="24">
        <v>33</v>
      </c>
      <c r="O15" s="29">
        <v>3</v>
      </c>
      <c r="P15" s="24">
        <v>10.7</v>
      </c>
    </row>
    <row r="16" spans="1:16" ht="30">
      <c r="A16" s="5">
        <v>2</v>
      </c>
      <c r="B16" s="50"/>
      <c r="C16" s="51"/>
      <c r="D16" s="8" t="s">
        <v>25</v>
      </c>
      <c r="E16" s="12">
        <f aca="true" t="shared" si="0" ref="E16:E28">G16+M16</f>
        <v>0</v>
      </c>
      <c r="F16" s="24">
        <f aca="true" t="shared" si="1" ref="F16:F28">H16+N16</f>
        <v>0</v>
      </c>
      <c r="G16" s="27">
        <f>I16+J16+K16+L16</f>
        <v>0</v>
      </c>
      <c r="H16" s="24">
        <v>0</v>
      </c>
      <c r="I16" s="12">
        <v>0</v>
      </c>
      <c r="J16" s="12">
        <v>0</v>
      </c>
      <c r="K16" s="23">
        <v>0</v>
      </c>
      <c r="L16" s="12">
        <v>0</v>
      </c>
      <c r="M16" s="12">
        <v>0</v>
      </c>
      <c r="N16" s="12">
        <v>0</v>
      </c>
      <c r="O16" s="12">
        <v>0</v>
      </c>
      <c r="P16" s="23">
        <v>0</v>
      </c>
    </row>
    <row r="17" spans="1:16" ht="15">
      <c r="A17" s="5">
        <v>3</v>
      </c>
      <c r="B17" s="50"/>
      <c r="C17" s="51" t="s">
        <v>26</v>
      </c>
      <c r="D17" s="8" t="s">
        <v>24</v>
      </c>
      <c r="E17" s="12">
        <f t="shared" si="0"/>
        <v>1</v>
      </c>
      <c r="F17" s="24">
        <f t="shared" si="1"/>
        <v>14</v>
      </c>
      <c r="G17" s="27">
        <f>I17+J17+K17+L17</f>
        <v>0</v>
      </c>
      <c r="H17" s="24">
        <v>0</v>
      </c>
      <c r="I17" s="12">
        <v>0</v>
      </c>
      <c r="J17" s="12">
        <v>0</v>
      </c>
      <c r="K17" s="12">
        <v>0</v>
      </c>
      <c r="L17" s="12">
        <v>0</v>
      </c>
      <c r="M17" s="11">
        <v>1</v>
      </c>
      <c r="N17" s="24">
        <v>14</v>
      </c>
      <c r="O17" s="12">
        <v>0</v>
      </c>
      <c r="P17" s="24">
        <v>0</v>
      </c>
    </row>
    <row r="18" spans="1:16" ht="30">
      <c r="A18" s="5">
        <v>4</v>
      </c>
      <c r="B18" s="50"/>
      <c r="C18" s="51"/>
      <c r="D18" s="8" t="s">
        <v>25</v>
      </c>
      <c r="E18" s="12">
        <f t="shared" si="0"/>
        <v>0</v>
      </c>
      <c r="F18" s="24">
        <f t="shared" si="1"/>
        <v>0</v>
      </c>
      <c r="G18" s="26">
        <f aca="true" t="shared" si="2" ref="G18:G28">I18+J18+K18+L18</f>
        <v>0</v>
      </c>
      <c r="H18" s="24">
        <v>0</v>
      </c>
      <c r="I18" s="21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24">
        <v>0</v>
      </c>
    </row>
    <row r="19" spans="1:16" ht="40.5" customHeight="1">
      <c r="A19" s="5">
        <v>5</v>
      </c>
      <c r="B19" s="50" t="s">
        <v>27</v>
      </c>
      <c r="C19" s="8" t="s">
        <v>23</v>
      </c>
      <c r="D19" s="8" t="s">
        <v>25</v>
      </c>
      <c r="E19" s="12">
        <f t="shared" si="0"/>
        <v>0</v>
      </c>
      <c r="F19" s="12">
        <f t="shared" si="1"/>
        <v>0</v>
      </c>
      <c r="G19" s="25">
        <f t="shared" si="2"/>
        <v>0</v>
      </c>
      <c r="H19" s="24">
        <v>0</v>
      </c>
      <c r="I19" s="12">
        <v>0</v>
      </c>
      <c r="J19" s="12">
        <v>0</v>
      </c>
      <c r="K19" s="12">
        <v>0</v>
      </c>
      <c r="L19" s="12">
        <v>0</v>
      </c>
      <c r="M19" s="18">
        <v>0</v>
      </c>
      <c r="N19" s="18">
        <v>0</v>
      </c>
      <c r="O19" s="12">
        <v>0</v>
      </c>
      <c r="P19" s="23">
        <v>0</v>
      </c>
    </row>
    <row r="20" spans="1:16" ht="37.5" customHeight="1">
      <c r="A20" s="5">
        <v>6</v>
      </c>
      <c r="B20" s="50"/>
      <c r="C20" s="8" t="s">
        <v>26</v>
      </c>
      <c r="D20" s="8" t="s">
        <v>25</v>
      </c>
      <c r="E20" s="12">
        <f t="shared" si="0"/>
        <v>4</v>
      </c>
      <c r="F20" s="15">
        <f t="shared" si="1"/>
        <v>463.6</v>
      </c>
      <c r="G20" s="28">
        <f t="shared" si="2"/>
        <v>0</v>
      </c>
      <c r="H20" s="24">
        <v>0</v>
      </c>
      <c r="I20" s="12">
        <v>0</v>
      </c>
      <c r="J20" s="12">
        <v>0</v>
      </c>
      <c r="K20" s="12">
        <v>0</v>
      </c>
      <c r="L20" s="12">
        <v>0</v>
      </c>
      <c r="M20" s="12">
        <v>4</v>
      </c>
      <c r="N20" s="15">
        <v>463.6</v>
      </c>
      <c r="O20" s="12">
        <v>1</v>
      </c>
      <c r="P20" s="15">
        <v>196</v>
      </c>
    </row>
    <row r="21" spans="1:16" ht="37.5" customHeight="1">
      <c r="A21" s="5">
        <v>7</v>
      </c>
      <c r="B21" s="50" t="s">
        <v>28</v>
      </c>
      <c r="C21" s="8" t="s">
        <v>23</v>
      </c>
      <c r="D21" s="8" t="s">
        <v>25</v>
      </c>
      <c r="E21" s="12">
        <f t="shared" si="0"/>
        <v>0</v>
      </c>
      <c r="F21" s="12">
        <f t="shared" si="1"/>
        <v>0</v>
      </c>
      <c r="G21" s="25">
        <f t="shared" si="2"/>
        <v>0</v>
      </c>
      <c r="H21" s="24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6">
        <v>0</v>
      </c>
      <c r="O21" s="12">
        <v>0</v>
      </c>
      <c r="P21" s="23">
        <v>0</v>
      </c>
    </row>
    <row r="22" spans="1:16" ht="39" customHeight="1">
      <c r="A22" s="5">
        <v>8</v>
      </c>
      <c r="B22" s="50"/>
      <c r="C22" s="8" t="s">
        <v>26</v>
      </c>
      <c r="D22" s="8" t="s">
        <v>25</v>
      </c>
      <c r="E22" s="23">
        <f t="shared" si="0"/>
        <v>0</v>
      </c>
      <c r="F22" s="15">
        <f t="shared" si="1"/>
        <v>0</v>
      </c>
      <c r="G22" s="23">
        <f t="shared" si="2"/>
        <v>0</v>
      </c>
      <c r="H22" s="15">
        <v>0</v>
      </c>
      <c r="I22" s="22">
        <v>0</v>
      </c>
      <c r="J22" s="22">
        <v>0</v>
      </c>
      <c r="K22" s="23">
        <v>0</v>
      </c>
      <c r="L22" s="12">
        <v>0</v>
      </c>
      <c r="M22" s="12">
        <v>0</v>
      </c>
      <c r="N22" s="16">
        <v>0</v>
      </c>
      <c r="O22" s="12">
        <v>0</v>
      </c>
      <c r="P22" s="23">
        <v>0</v>
      </c>
    </row>
    <row r="23" spans="1:16" ht="35.25" customHeight="1">
      <c r="A23" s="5">
        <v>9</v>
      </c>
      <c r="B23" s="50" t="s">
        <v>29</v>
      </c>
      <c r="C23" s="46" t="s">
        <v>60</v>
      </c>
      <c r="D23" s="48"/>
      <c r="E23" s="12">
        <f t="shared" si="0"/>
        <v>2</v>
      </c>
      <c r="F23" s="15">
        <f t="shared" si="1"/>
        <v>3514.37</v>
      </c>
      <c r="G23" s="25">
        <f t="shared" si="2"/>
        <v>2</v>
      </c>
      <c r="H23" s="15">
        <f>3000+514.37</f>
        <v>3514.37</v>
      </c>
      <c r="I23" s="12">
        <v>0</v>
      </c>
      <c r="J23" s="12">
        <v>0</v>
      </c>
      <c r="K23" s="23">
        <v>0</v>
      </c>
      <c r="L23" s="12">
        <v>2</v>
      </c>
      <c r="M23" s="10">
        <v>0</v>
      </c>
      <c r="N23" s="15">
        <v>0</v>
      </c>
      <c r="O23" s="12">
        <v>0</v>
      </c>
      <c r="P23" s="24">
        <v>0</v>
      </c>
    </row>
    <row r="24" spans="1:16" ht="29.25" customHeight="1">
      <c r="A24" s="5">
        <v>10</v>
      </c>
      <c r="B24" s="50"/>
      <c r="C24" s="46" t="s">
        <v>41</v>
      </c>
      <c r="D24" s="48"/>
      <c r="E24" s="12">
        <f t="shared" si="0"/>
        <v>0</v>
      </c>
      <c r="F24" s="12">
        <f t="shared" si="1"/>
        <v>0</v>
      </c>
      <c r="G24" s="25">
        <f t="shared" si="2"/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6">
        <v>0</v>
      </c>
      <c r="O24" s="12">
        <v>0</v>
      </c>
      <c r="P24" s="12">
        <v>0</v>
      </c>
    </row>
    <row r="25" spans="1:16" ht="43.5" customHeight="1">
      <c r="A25" s="5">
        <v>11</v>
      </c>
      <c r="B25" s="50"/>
      <c r="C25" s="46" t="s">
        <v>42</v>
      </c>
      <c r="D25" s="48"/>
      <c r="E25" s="12">
        <f t="shared" si="0"/>
        <v>0</v>
      </c>
      <c r="F25" s="12">
        <f t="shared" si="1"/>
        <v>0</v>
      </c>
      <c r="G25" s="25">
        <f t="shared" si="2"/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6">
        <v>0</v>
      </c>
      <c r="O25" s="12">
        <v>0</v>
      </c>
      <c r="P25" s="12">
        <v>0</v>
      </c>
    </row>
    <row r="26" spans="1:16" ht="24.75" customHeight="1">
      <c r="A26" s="5">
        <v>12</v>
      </c>
      <c r="B26" s="50"/>
      <c r="C26" s="51" t="s">
        <v>43</v>
      </c>
      <c r="D26" s="51"/>
      <c r="E26" s="12">
        <f t="shared" si="0"/>
        <v>0</v>
      </c>
      <c r="F26" s="12">
        <f t="shared" si="1"/>
        <v>0</v>
      </c>
      <c r="G26" s="25">
        <f t="shared" si="2"/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6">
        <v>0</v>
      </c>
      <c r="O26" s="12">
        <v>0</v>
      </c>
      <c r="P26" s="12">
        <v>0</v>
      </c>
    </row>
    <row r="27" spans="1:16" ht="51" customHeight="1">
      <c r="A27" s="5">
        <v>13</v>
      </c>
      <c r="B27" s="50"/>
      <c r="C27" s="51" t="s">
        <v>44</v>
      </c>
      <c r="D27" s="51"/>
      <c r="E27" s="12">
        <f t="shared" si="0"/>
        <v>0</v>
      </c>
      <c r="F27" s="12">
        <f t="shared" si="1"/>
        <v>0</v>
      </c>
      <c r="G27" s="25">
        <f t="shared" si="2"/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6">
        <v>0</v>
      </c>
      <c r="O27" s="12">
        <v>0</v>
      </c>
      <c r="P27" s="12">
        <v>0</v>
      </c>
    </row>
    <row r="28" spans="1:16" ht="54" customHeight="1">
      <c r="A28" s="5">
        <v>14</v>
      </c>
      <c r="B28" s="50"/>
      <c r="C28" s="51" t="s">
        <v>45</v>
      </c>
      <c r="D28" s="51"/>
      <c r="E28" s="12">
        <f t="shared" si="0"/>
        <v>0</v>
      </c>
      <c r="F28" s="12">
        <f t="shared" si="1"/>
        <v>0</v>
      </c>
      <c r="G28" s="25">
        <f t="shared" si="2"/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6">
        <v>0</v>
      </c>
      <c r="O28" s="12">
        <v>0</v>
      </c>
      <c r="P28" s="12">
        <v>0</v>
      </c>
    </row>
    <row r="29" spans="1:16" ht="15">
      <c r="A29" s="30">
        <v>15</v>
      </c>
      <c r="B29" s="46" t="s">
        <v>61</v>
      </c>
      <c r="C29" s="47"/>
      <c r="D29" s="48"/>
      <c r="E29" s="30">
        <v>450</v>
      </c>
      <c r="F29" s="15">
        <v>1575</v>
      </c>
      <c r="G29" s="30" t="s">
        <v>62</v>
      </c>
      <c r="H29" s="30" t="s">
        <v>62</v>
      </c>
      <c r="I29" s="30" t="s">
        <v>62</v>
      </c>
      <c r="J29" s="30" t="s">
        <v>63</v>
      </c>
      <c r="K29" s="30" t="s">
        <v>64</v>
      </c>
      <c r="L29" s="30" t="s">
        <v>65</v>
      </c>
      <c r="M29" s="30">
        <v>194</v>
      </c>
      <c r="N29" s="15">
        <v>679</v>
      </c>
      <c r="O29" s="30">
        <v>75</v>
      </c>
      <c r="P29" s="30">
        <v>262.5</v>
      </c>
    </row>
    <row r="30" spans="1:16" ht="78" customHeight="1">
      <c r="A30" s="32" t="s">
        <v>66</v>
      </c>
      <c r="B30" s="46" t="s">
        <v>67</v>
      </c>
      <c r="C30" s="47"/>
      <c r="D30" s="48"/>
      <c r="E30" s="30">
        <v>42</v>
      </c>
      <c r="F30" s="15">
        <v>147</v>
      </c>
      <c r="G30" s="30" t="s">
        <v>62</v>
      </c>
      <c r="H30" s="30" t="s">
        <v>62</v>
      </c>
      <c r="I30" s="30" t="s">
        <v>62</v>
      </c>
      <c r="J30" s="30" t="s">
        <v>63</v>
      </c>
      <c r="K30" s="30" t="s">
        <v>64</v>
      </c>
      <c r="L30" s="30" t="s">
        <v>65</v>
      </c>
      <c r="M30" s="30">
        <v>9</v>
      </c>
      <c r="N30" s="15">
        <v>31.5</v>
      </c>
      <c r="O30" s="30">
        <v>0</v>
      </c>
      <c r="P30" s="30">
        <v>0</v>
      </c>
    </row>
    <row r="31" spans="1:16" ht="19.5" customHeight="1">
      <c r="A31" s="5">
        <v>16</v>
      </c>
      <c r="B31" s="46" t="s">
        <v>30</v>
      </c>
      <c r="C31" s="47"/>
      <c r="D31" s="48"/>
      <c r="E31" s="9">
        <f>SUM(E15:E29)</f>
        <v>463</v>
      </c>
      <c r="F31" s="24">
        <f>SUM(F15:F29)</f>
        <v>5599.969999999999</v>
      </c>
      <c r="G31" s="12">
        <f aca="true" t="shared" si="3" ref="G31:L31">SUM(G15:G28)</f>
        <v>2</v>
      </c>
      <c r="H31" s="15">
        <f t="shared" si="3"/>
        <v>3514.37</v>
      </c>
      <c r="I31" s="12">
        <f t="shared" si="3"/>
        <v>0</v>
      </c>
      <c r="J31" s="12">
        <f t="shared" si="3"/>
        <v>0</v>
      </c>
      <c r="K31" s="12">
        <f t="shared" si="3"/>
        <v>0</v>
      </c>
      <c r="L31" s="12">
        <f t="shared" si="3"/>
        <v>2</v>
      </c>
      <c r="M31" s="31">
        <f>SUM(M15:M29)</f>
        <v>205</v>
      </c>
      <c r="N31" s="24">
        <f>SUM(N15:N29)</f>
        <v>1189.6</v>
      </c>
      <c r="O31" s="31">
        <f>SUM(O15:O29)</f>
        <v>79</v>
      </c>
      <c r="P31" s="24">
        <f>SUM(P15:P29)</f>
        <v>469.2</v>
      </c>
    </row>
    <row r="32" spans="1:16" ht="48.75" customHeight="1">
      <c r="A32" s="40">
        <v>17</v>
      </c>
      <c r="B32" s="43" t="s">
        <v>68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5"/>
    </row>
    <row r="33" spans="1:16" ht="15" customHeight="1">
      <c r="A33" s="41"/>
      <c r="B33" s="37" t="s">
        <v>69</v>
      </c>
      <c r="C33" s="38"/>
      <c r="D33" s="39"/>
      <c r="E33" s="37" t="s">
        <v>70</v>
      </c>
      <c r="F33" s="39"/>
      <c r="G33" s="37" t="s">
        <v>71</v>
      </c>
      <c r="H33" s="38"/>
      <c r="I33" s="39"/>
      <c r="J33" s="37" t="s">
        <v>72</v>
      </c>
      <c r="K33" s="38"/>
      <c r="L33" s="39"/>
      <c r="M33" s="37" t="s">
        <v>73</v>
      </c>
      <c r="N33" s="39"/>
      <c r="O33" s="37" t="s">
        <v>74</v>
      </c>
      <c r="P33" s="39"/>
    </row>
    <row r="34" spans="1:16" ht="15">
      <c r="A34" s="41"/>
      <c r="B34" s="37" t="s">
        <v>75</v>
      </c>
      <c r="C34" s="38"/>
      <c r="D34" s="39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ht="15">
      <c r="A35" s="42"/>
      <c r="B35" s="37" t="s">
        <v>76</v>
      </c>
      <c r="C35" s="38"/>
      <c r="D35" s="39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</sheetData>
  <sheetProtection/>
  <mergeCells count="45">
    <mergeCell ref="B29:D29"/>
    <mergeCell ref="B30:D30"/>
    <mergeCell ref="A10:A14"/>
    <mergeCell ref="B10:D13"/>
    <mergeCell ref="E10:F10"/>
    <mergeCell ref="G10:L10"/>
    <mergeCell ref="B19:B20"/>
    <mergeCell ref="B21:B22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31:D31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34:D34"/>
    <mergeCell ref="B35:D35"/>
    <mergeCell ref="J33:L33"/>
    <mergeCell ref="M33:N33"/>
    <mergeCell ref="O33:P33"/>
    <mergeCell ref="A32:A35"/>
    <mergeCell ref="B32:P32"/>
    <mergeCell ref="B33:D33"/>
    <mergeCell ref="E33:F33"/>
    <mergeCell ref="G33:I33"/>
  </mergeCells>
  <hyperlinks>
    <hyperlink ref="P2" r:id="rId1" display="http://ivo.garant.ru/#/document/72156160/entry/0"/>
  </hyperlinks>
  <printOptions/>
  <pageMargins left="0.5118110236220472" right="0.19" top="0.21" bottom="0.15748031496062992" header="0.31496062992125984" footer="0.196850393700787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2024-04-08T03:53:20Z</cp:lastPrinted>
  <dcterms:created xsi:type="dcterms:W3CDTF">2019-02-26T05:15:54Z</dcterms:created>
  <dcterms:modified xsi:type="dcterms:W3CDTF">2024-04-09T11:25:29Z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